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2"/>
  </bookViews>
  <sheets>
    <sheet name="Chart2" sheetId="1" r:id="rId1"/>
    <sheet name="Char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<sst xmlns="http://schemas.openxmlformats.org/spreadsheetml/2006/main" count="35" uniqueCount="32">
  <si>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slope</t>
  </si>
  <si>
    <t>int</t>
  </si>
  <si>
    <t>rsq</t>
  </si>
  <si>
    <t>Tset</t>
  </si>
  <si>
    <t>Tread</t>
  </si>
  <si>
    <t>Flow</t>
  </si>
  <si>
    <t>Flow ratio</t>
  </si>
  <si>
    <t>% Act.</t>
  </si>
  <si>
    <t>50% level nm</t>
  </si>
  <si>
    <t>Date</t>
  </si>
  <si>
    <t>Unit SN:</t>
  </si>
  <si>
    <t>Tech</t>
  </si>
  <si>
    <t>TG%</t>
  </si>
  <si>
    <t>Delta T</t>
  </si>
  <si>
    <t xml:space="preserve">50%nm </t>
  </si>
  <si>
    <t>SS%</t>
  </si>
  <si>
    <t>DMA Sample</t>
  </si>
  <si>
    <t>DMA Sheath</t>
  </si>
  <si>
    <t>Scan</t>
  </si>
  <si>
    <t>Step</t>
  </si>
  <si>
    <t>600-5000</t>
  </si>
  <si>
    <t>800-5000</t>
  </si>
  <si>
    <t>300-5000</t>
  </si>
  <si>
    <t>200-5000</t>
  </si>
  <si>
    <t>CCN</t>
  </si>
  <si>
    <t>%</t>
  </si>
  <si>
    <t>Size</t>
  </si>
  <si>
    <t>voltage</t>
  </si>
  <si>
    <t xml:space="preserve"> </t>
  </si>
  <si>
    <t>Delta 3deg</t>
  </si>
  <si>
    <t>MCPC</t>
  </si>
  <si>
    <t>dsj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</si>
</sst>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025"/>
          <c:w val="0.9535"/>
          <c:h val="0.8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Sheet1!$C$27:$C$30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xVal>
          <c:yVal>
            <c:numRef>
              <c:f>Sheet1!$D$27:$D$30</c:f>
              <c:numCache>
                <c:ptCount val="4"/>
                <c:pt idx="0">
                  <c:v>0.085</c:v>
                </c:pt>
                <c:pt idx="1">
                  <c:v>0.182</c:v>
                </c:pt>
                <c:pt idx="2">
                  <c:v>0.346</c:v>
                </c:pt>
                <c:pt idx="3">
                  <c:v>0.465</c:v>
                </c:pt>
              </c:numCache>
            </c:numRef>
          </c:yVal>
          <c:smooth val="1"/>
        </c:ser>
        <c:axId val="55754013"/>
        <c:axId val="32024070"/>
      </c:scatterChart>
      <c:val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Gradient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 val="autoZero"/>
        <c:crossBetween val="midCat"/>
        <c:dispUnits/>
      </c:val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%SS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degree activation curve 840mb and 500vccm SN: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125"/>
          <c:w val="0.899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Sheet1!$D$59:$D$68</c:f>
              <c:numCache>
                <c:ptCount val="10"/>
                <c:pt idx="0">
                  <c:v>60.69</c:v>
                </c:pt>
                <c:pt idx="1">
                  <c:v>81.64</c:v>
                </c:pt>
                <c:pt idx="2">
                  <c:v>100.19</c:v>
                </c:pt>
                <c:pt idx="3">
                  <c:v>116.75</c:v>
                </c:pt>
                <c:pt idx="4">
                  <c:v>131.65</c:v>
                </c:pt>
                <c:pt idx="5">
                  <c:v>145.22</c:v>
                </c:pt>
                <c:pt idx="6">
                  <c:v>157</c:v>
                </c:pt>
                <c:pt idx="7">
                  <c:v>171</c:v>
                </c:pt>
                <c:pt idx="8">
                  <c:v>186.12</c:v>
                </c:pt>
                <c:pt idx="9">
                  <c:v>198</c:v>
                </c:pt>
              </c:numCache>
            </c:numRef>
          </c:xVal>
          <c:yVal>
            <c:numRef>
              <c:f>Sheet1!$E$59:$E$68</c:f>
              <c:numCache>
                <c:ptCount val="10"/>
                <c:pt idx="0">
                  <c:v>0.04878048780487805</c:v>
                </c:pt>
                <c:pt idx="1">
                  <c:v>2.933333333333333</c:v>
                </c:pt>
                <c:pt idx="2">
                  <c:v>19.047619047619047</c:v>
                </c:pt>
                <c:pt idx="3">
                  <c:v>24.074074074074073</c:v>
                </c:pt>
                <c:pt idx="4">
                  <c:v>28.846153846153843</c:v>
                </c:pt>
                <c:pt idx="5">
                  <c:v>60</c:v>
                </c:pt>
                <c:pt idx="6">
                  <c:v>86.36363636363636</c:v>
                </c:pt>
                <c:pt idx="7">
                  <c:v>100</c:v>
                </c:pt>
                <c:pt idx="8">
                  <c:v>96.96969696969697</c:v>
                </c:pt>
                <c:pt idx="9">
                  <c:v>93.44262295081968</c:v>
                </c:pt>
              </c:numCache>
            </c:numRef>
          </c:yVal>
          <c:smooth val="0"/>
        </c:ser>
        <c:axId val="19781175"/>
        <c:axId val="43812848"/>
      </c:scatterChart>
      <c:valAx>
        <c:axId val="19781175"/>
        <c:scaling>
          <c:orientation val="minMax"/>
          <c:max val="20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dry particle size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 val="autoZero"/>
        <c:crossBetween val="midCat"/>
        <c:dispUnits/>
        <c:majorUnit val="10"/>
        <c:minorUnit val="2"/>
      </c:valAx>
      <c:valAx>
        <c:axId val="43812848"/>
        <c:scaling>
          <c:orientation val="minMax"/>
          <c:max val="1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activation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At val="6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845"/>
          <c:w val="0.06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0.50525</cdr:y>
    </cdr:from>
    <cdr:to>
      <cdr:x>0.5145</cdr:x>
      <cdr:y>0.536</cdr:y>
    </cdr:to>
    <cdr:sp>
      <cdr:nvSpPr>
        <cdr:cNvPr id="1" name="Text Box 1"/>
        <cdr:cNvSpPr txBox="1">
          <a:spLocks noChangeArrowheads="1"/>
        </cdr:cNvSpPr>
      </cdr:nvSpPr>
      <cdr:spPr>
        <a:xfrm>
          <a:off x="4371975" y="29813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</a:p>
      </cdr:txBody>
    </cdr:sp>
  </cdr:relSizeAnchor>
  <cdr:relSizeAnchor xmlns:cdr="http://schemas.openxmlformats.org/drawingml/2006/chartDrawing">
    <cdr:from>
      <cdr:x>0.5045</cdr:x>
      <cdr:y>0.50525</cdr:y>
    </cdr:from>
    <cdr:to>
      <cdr:x>0.5145</cdr:x>
      <cdr:y>0.536</cdr:y>
    </cdr:to>
    <cdr:sp>
      <cdr:nvSpPr>
        <cdr:cNvPr id="2" name="Text Box 2"/>
        <cdr:cNvSpPr txBox="1">
          <a:spLocks noChangeArrowheads="1"/>
        </cdr:cNvSpPr>
      </cdr:nvSpPr>
      <cdr:spPr>
        <a:xfrm>
          <a:off x="4371975" y="29813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0.267</cdr:x>
      <cdr:y>0.029</cdr:y>
    </cdr:from>
    <cdr:to>
      <cdr:x>0.7075</cdr:x>
      <cdr:y>0.08725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305050" y="171450"/>
          <a:ext cx="3819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0.03475</cdr:y>
    </cdr:from>
    <cdr:to>
      <cdr:x>0.7565</cdr:x>
      <cdr:y>0.1025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524000" y="200025"/>
          <a:ext cx="50292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0.01625</cdr:y>
    </cdr:from>
    <cdr:to>
      <cdr:x>0.811</cdr:x>
      <cdr:y>0.09625</cdr:y>
    </cdr:to>
    <cdr:sp>
      <cdr:nvSpPr>
        <cdr:cNvPr id="5" name="TextBox 6"/>
        <cdr:cNvSpPr txBox="1">
          <a:spLocks noChangeArrowheads="1"/>
        </cdr:cNvSpPr>
      </cdr:nvSpPr>
      <cdr:spPr>
        <a:xfrm>
          <a:off x="1724025" y="95250"/>
          <a:ext cx="529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SS% VS. Temperature Gradient  840mb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 500Vccm SN: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0.7109375" style="4" bestFit="1" customWidth="1"/>
    <col min="2" max="2" width="10.140625" style="0" bestFit="1" customWidth="1"/>
    <col min="3" max="3" width="12.00390625" style="0" bestFit="1" customWidth="1"/>
    <col min="4" max="4" width="11.57421875" style="0" bestFit="1" customWidth="1"/>
    <col min="5" max="5" width="13.8515625" style="0" customWidth="1"/>
    <col min="6" max="6" width="12.8515625" style="0" bestFit="1" customWidth="1"/>
  </cols>
  <sheetData>
    <row r="1" spans="1:4" ht="12.75">
      <c r="A1" s="4" t="s">
        <v>9</v>
      </c>
      <c r="B1" s="5" t="s">
        <v>10</v>
      </c>
      <c r="C1" s="5" t="s">
        <v>11</v>
      </c>
      <c r="D1" s="5" t="s">
        <v>12</v>
      </c>
    </row>
    <row r="2" spans="1:4" s="2" customFormat="1" ht="12.75">
      <c r="A2" s="8">
        <v>44676</v>
      </c>
      <c r="B2" s="6">
        <v>1</v>
      </c>
      <c r="C2" s="6" t="s">
        <v>31</v>
      </c>
      <c r="D2" s="6">
        <v>7</v>
      </c>
    </row>
    <row r="3" s="2" customFormat="1" ht="12.75">
      <c r="A3" s="6"/>
    </row>
    <row r="4" s="2" customFormat="1" ht="12.75">
      <c r="A4" s="6"/>
    </row>
    <row r="5" s="2" customFormat="1" ht="12.75">
      <c r="A5" s="6"/>
    </row>
    <row r="7" spans="1:4" s="3" customFormat="1" ht="12.75">
      <c r="A7" s="4" t="s">
        <v>5</v>
      </c>
      <c r="B7" s="4" t="s">
        <v>6</v>
      </c>
      <c r="C7" s="4" t="s">
        <v>16</v>
      </c>
      <c r="D7" s="4" t="s">
        <v>17</v>
      </c>
    </row>
    <row r="8" spans="1:4" ht="12.75">
      <c r="A8" s="9">
        <v>500</v>
      </c>
      <c r="B8" s="9">
        <v>9.9</v>
      </c>
      <c r="C8" s="9">
        <v>4.82</v>
      </c>
      <c r="D8" s="9">
        <v>4.67</v>
      </c>
    </row>
    <row r="12" spans="1:7" s="1" customFormat="1" ht="12.75">
      <c r="A12" s="4" t="s">
        <v>13</v>
      </c>
      <c r="B12" s="4" t="s">
        <v>18</v>
      </c>
      <c r="C12" s="4" t="s">
        <v>19</v>
      </c>
      <c r="D12" s="5" t="s">
        <v>3</v>
      </c>
      <c r="E12" s="5" t="s">
        <v>4</v>
      </c>
      <c r="F12" s="1" t="s">
        <v>8</v>
      </c>
      <c r="G12" s="5" t="s">
        <v>7</v>
      </c>
    </row>
    <row r="13" spans="1:7" ht="12.75">
      <c r="A13" s="4">
        <v>3</v>
      </c>
      <c r="B13" s="5" t="s">
        <v>20</v>
      </c>
      <c r="C13" s="5">
        <v>400</v>
      </c>
      <c r="D13" s="9">
        <v>3</v>
      </c>
      <c r="E13" s="9">
        <v>2.94</v>
      </c>
      <c r="G13" s="9">
        <v>98</v>
      </c>
    </row>
    <row r="14" spans="1:7" ht="12.75">
      <c r="A14" s="4">
        <v>4</v>
      </c>
      <c r="B14" s="5" t="s">
        <v>21</v>
      </c>
      <c r="C14" s="5">
        <v>200</v>
      </c>
      <c r="D14" s="9">
        <v>4</v>
      </c>
      <c r="E14" s="9">
        <v>3.9</v>
      </c>
      <c r="G14" s="9">
        <v>102</v>
      </c>
    </row>
    <row r="15" spans="1:7" ht="12.75">
      <c r="A15" s="4">
        <v>6</v>
      </c>
      <c r="B15" s="5" t="s">
        <v>22</v>
      </c>
      <c r="C15" s="5">
        <v>50</v>
      </c>
      <c r="D15" s="9">
        <v>6</v>
      </c>
      <c r="E15" s="9">
        <v>5.97</v>
      </c>
      <c r="G15" s="9">
        <v>102</v>
      </c>
    </row>
    <row r="16" spans="1:7" ht="12.75">
      <c r="A16" s="4">
        <v>8</v>
      </c>
      <c r="B16" s="5" t="s">
        <v>23</v>
      </c>
      <c r="C16" s="5">
        <v>25</v>
      </c>
      <c r="D16" s="9">
        <v>8</v>
      </c>
      <c r="E16" s="9">
        <v>7.91</v>
      </c>
      <c r="G16" s="9">
        <v>103</v>
      </c>
    </row>
    <row r="23" spans="9:18" ht="12.75">
      <c r="I23" s="3"/>
      <c r="J23" s="3"/>
      <c r="K23" s="3"/>
      <c r="L23" s="3"/>
      <c r="O23" s="3"/>
      <c r="P23" s="3"/>
      <c r="Q23" s="3"/>
      <c r="R23" s="3"/>
    </row>
    <row r="24" spans="6:18" ht="12.75">
      <c r="F24" t="s">
        <v>28</v>
      </c>
      <c r="I24" s="3"/>
      <c r="J24" s="3"/>
      <c r="K24" s="3"/>
      <c r="L24" s="3"/>
      <c r="O24" s="3"/>
      <c r="P24" s="3"/>
      <c r="Q24" s="3"/>
      <c r="R24" s="3"/>
    </row>
    <row r="25" spans="9:18" ht="12.75">
      <c r="I25" s="3"/>
      <c r="J25" s="3"/>
      <c r="K25" s="3"/>
      <c r="L25" s="3"/>
      <c r="O25" s="3"/>
      <c r="P25" s="3"/>
      <c r="Q25" s="3"/>
      <c r="R25" s="3"/>
    </row>
    <row r="26" spans="2:4" ht="12.75">
      <c r="B26" s="4" t="s">
        <v>14</v>
      </c>
      <c r="C26" s="4" t="s">
        <v>13</v>
      </c>
      <c r="D26" s="4" t="s">
        <v>15</v>
      </c>
    </row>
    <row r="27" spans="2:4" ht="12.75">
      <c r="B27" s="9">
        <v>141</v>
      </c>
      <c r="C27" s="4">
        <v>3</v>
      </c>
      <c r="D27" s="9">
        <v>0.085</v>
      </c>
    </row>
    <row r="28" spans="2:4" ht="12.75">
      <c r="B28" s="9">
        <v>86</v>
      </c>
      <c r="C28" s="4">
        <v>4</v>
      </c>
      <c r="D28" s="9">
        <v>0.182</v>
      </c>
    </row>
    <row r="29" spans="2:5" ht="12.75">
      <c r="B29" s="9">
        <v>56</v>
      </c>
      <c r="C29" s="4">
        <v>6</v>
      </c>
      <c r="D29" s="9">
        <v>0.346</v>
      </c>
      <c r="E29" t="s">
        <v>28</v>
      </c>
    </row>
    <row r="30" spans="2:4" ht="12.75">
      <c r="B30" s="9">
        <v>44</v>
      </c>
      <c r="C30" s="4">
        <v>8</v>
      </c>
      <c r="D30" s="9">
        <v>0.465</v>
      </c>
    </row>
    <row r="31" ht="12.75">
      <c r="F31" t="s">
        <v>28</v>
      </c>
    </row>
    <row r="37" spans="4:5" ht="12.75">
      <c r="D37" t="s">
        <v>1</v>
      </c>
      <c r="E37">
        <f>INTERCEPT(C22:C30,D22:D30)</f>
        <v>1.7323508493744835</v>
      </c>
    </row>
    <row r="38" spans="4:18" ht="12.75">
      <c r="D38" t="s">
        <v>0</v>
      </c>
      <c r="E38">
        <f>SLOPE(C22:C30,D22:D30)</f>
        <v>13.052501486551082</v>
      </c>
      <c r="O38" s="3"/>
      <c r="P38" s="3"/>
      <c r="Q38" s="3"/>
      <c r="R38" s="3"/>
    </row>
    <row r="39" spans="4:18" ht="12.75">
      <c r="D39" t="s">
        <v>2</v>
      </c>
      <c r="E39">
        <f>RSQ(C22:C30,D22:D30)</f>
        <v>0.9906627399453517</v>
      </c>
      <c r="O39" s="3"/>
      <c r="P39" s="3"/>
      <c r="Q39" s="3"/>
      <c r="R39" s="3"/>
    </row>
    <row r="40" spans="15:18" ht="12.75">
      <c r="O40" s="3"/>
      <c r="P40" s="3"/>
      <c r="Q40" s="3"/>
      <c r="R40" s="3"/>
    </row>
    <row r="45" ht="12.75">
      <c r="A45" s="4" t="s">
        <v>29</v>
      </c>
    </row>
    <row r="47" spans="1:5" ht="12.75">
      <c r="A47" s="4" t="s">
        <v>30</v>
      </c>
      <c r="B47" s="4" t="s">
        <v>24</v>
      </c>
      <c r="C47" s="4" t="s">
        <v>25</v>
      </c>
      <c r="D47" s="4" t="s">
        <v>26</v>
      </c>
      <c r="E47" s="4" t="s">
        <v>27</v>
      </c>
    </row>
    <row r="48" spans="1:5" ht="12.75">
      <c r="A48" s="9">
        <v>4100</v>
      </c>
      <c r="B48" s="6">
        <v>2</v>
      </c>
      <c r="C48" s="9">
        <f aca="true" t="shared" si="0" ref="C48:C57">B48/A48*100</f>
        <v>0.04878048780487805</v>
      </c>
      <c r="D48" s="9">
        <v>60.69</v>
      </c>
      <c r="E48" s="9">
        <v>600</v>
      </c>
    </row>
    <row r="49" spans="1:5" ht="12.75">
      <c r="A49" s="9">
        <v>3750</v>
      </c>
      <c r="B49" s="6">
        <v>110</v>
      </c>
      <c r="C49" s="9">
        <f t="shared" si="0"/>
        <v>2.933333333333333</v>
      </c>
      <c r="D49" s="9">
        <v>81.64</v>
      </c>
      <c r="E49" s="9">
        <v>1000</v>
      </c>
    </row>
    <row r="50" spans="1:5" ht="12.75">
      <c r="A50" s="9">
        <v>3150</v>
      </c>
      <c r="B50" s="6">
        <v>600</v>
      </c>
      <c r="C50" s="9">
        <f t="shared" si="0"/>
        <v>19.047619047619047</v>
      </c>
      <c r="D50" s="9">
        <v>100.19</v>
      </c>
      <c r="E50" s="9">
        <v>1400</v>
      </c>
    </row>
    <row r="51" spans="1:5" ht="12.75">
      <c r="A51" s="9">
        <v>2700</v>
      </c>
      <c r="B51" s="6">
        <v>650</v>
      </c>
      <c r="C51" s="9">
        <f t="shared" si="0"/>
        <v>24.074074074074073</v>
      </c>
      <c r="D51" s="9">
        <v>116.75</v>
      </c>
      <c r="E51" s="9">
        <v>1800</v>
      </c>
    </row>
    <row r="52" spans="1:5" ht="12.75">
      <c r="A52" s="6">
        <v>2600</v>
      </c>
      <c r="B52" s="6">
        <v>750</v>
      </c>
      <c r="C52" s="9">
        <f t="shared" si="0"/>
        <v>28.846153846153843</v>
      </c>
      <c r="D52" s="9">
        <v>131.65</v>
      </c>
      <c r="E52" s="9">
        <v>2200</v>
      </c>
    </row>
    <row r="53" spans="1:5" ht="12.75">
      <c r="A53" s="6">
        <v>2250</v>
      </c>
      <c r="B53" s="6">
        <v>1350</v>
      </c>
      <c r="C53" s="9">
        <f t="shared" si="0"/>
        <v>60</v>
      </c>
      <c r="D53" s="9">
        <v>145.22</v>
      </c>
      <c r="E53" s="9">
        <v>2600</v>
      </c>
    </row>
    <row r="54" spans="1:5" ht="12.75">
      <c r="A54" s="6">
        <v>2200</v>
      </c>
      <c r="B54" s="6">
        <v>1900</v>
      </c>
      <c r="C54" s="9">
        <f t="shared" si="0"/>
        <v>86.36363636363636</v>
      </c>
      <c r="D54" s="9">
        <v>157</v>
      </c>
      <c r="E54" s="9">
        <v>3000</v>
      </c>
    </row>
    <row r="55" spans="1:5" ht="12.75">
      <c r="A55" s="6">
        <v>2000</v>
      </c>
      <c r="B55" s="6">
        <v>2000</v>
      </c>
      <c r="C55" s="9">
        <f t="shared" si="0"/>
        <v>100</v>
      </c>
      <c r="D55" s="9">
        <v>171</v>
      </c>
      <c r="E55" s="9">
        <v>3400</v>
      </c>
    </row>
    <row r="56" spans="1:5" ht="12.75">
      <c r="A56" s="6">
        <v>1650</v>
      </c>
      <c r="B56" s="6">
        <v>1600</v>
      </c>
      <c r="C56" s="9">
        <f t="shared" si="0"/>
        <v>96.96969696969697</v>
      </c>
      <c r="D56" s="9">
        <v>186.12</v>
      </c>
      <c r="E56" s="9">
        <v>4000</v>
      </c>
    </row>
    <row r="57" spans="1:5" ht="12.75">
      <c r="A57" s="6">
        <v>1525</v>
      </c>
      <c r="B57" s="6">
        <v>1425</v>
      </c>
      <c r="C57" s="9">
        <f t="shared" si="0"/>
        <v>93.44262295081968</v>
      </c>
      <c r="D57" s="9">
        <v>198</v>
      </c>
      <c r="E57" s="9">
        <v>4500</v>
      </c>
    </row>
    <row r="58" ht="12.75">
      <c r="A58" s="6"/>
    </row>
    <row r="59" spans="1:5" ht="12.75">
      <c r="A59" s="6">
        <v>0.04878048780487805</v>
      </c>
      <c r="B59">
        <v>1</v>
      </c>
      <c r="C59" s="7">
        <f>B59*A59</f>
        <v>0.04878048780487805</v>
      </c>
      <c r="D59" s="9">
        <v>60.69</v>
      </c>
      <c r="E59">
        <v>0.04878048780487805</v>
      </c>
    </row>
    <row r="60" spans="1:5" ht="12.75">
      <c r="A60" s="6">
        <v>2.933333333333333</v>
      </c>
      <c r="B60">
        <v>1</v>
      </c>
      <c r="C60" s="7">
        <f aca="true" t="shared" si="1" ref="C60:C68">B60*A60</f>
        <v>2.933333333333333</v>
      </c>
      <c r="D60" s="9">
        <v>81.64</v>
      </c>
      <c r="E60">
        <v>2.933333333333333</v>
      </c>
    </row>
    <row r="61" spans="1:5" ht="12.75">
      <c r="A61" s="6">
        <v>19.047619047619047</v>
      </c>
      <c r="B61">
        <v>1</v>
      </c>
      <c r="C61" s="7">
        <f t="shared" si="1"/>
        <v>19.047619047619047</v>
      </c>
      <c r="D61" s="9">
        <v>100.19</v>
      </c>
      <c r="E61">
        <v>19.047619047619047</v>
      </c>
    </row>
    <row r="62" spans="1:5" ht="12.75">
      <c r="A62" s="6">
        <v>24.074074074074073</v>
      </c>
      <c r="B62">
        <v>1</v>
      </c>
      <c r="C62" s="7">
        <f t="shared" si="1"/>
        <v>24.074074074074073</v>
      </c>
      <c r="D62" s="9">
        <v>116.75</v>
      </c>
      <c r="E62">
        <v>24.074074074074073</v>
      </c>
    </row>
    <row r="63" spans="1:5" ht="12.75">
      <c r="A63" s="6">
        <v>28.846153846153843</v>
      </c>
      <c r="B63">
        <v>1</v>
      </c>
      <c r="C63" s="7">
        <f t="shared" si="1"/>
        <v>28.846153846153843</v>
      </c>
      <c r="D63" s="9">
        <v>131.65</v>
      </c>
      <c r="E63">
        <v>28.846153846153843</v>
      </c>
    </row>
    <row r="64" spans="1:5" ht="12.75">
      <c r="A64">
        <v>60</v>
      </c>
      <c r="B64">
        <v>1</v>
      </c>
      <c r="C64" s="7">
        <f t="shared" si="1"/>
        <v>60</v>
      </c>
      <c r="D64" s="9">
        <v>145.22</v>
      </c>
      <c r="E64">
        <v>60</v>
      </c>
    </row>
    <row r="65" spans="1:5" ht="12.75">
      <c r="A65" s="6">
        <v>86.36363636363636</v>
      </c>
      <c r="B65">
        <v>1</v>
      </c>
      <c r="C65" s="7">
        <f t="shared" si="1"/>
        <v>86.36363636363636</v>
      </c>
      <c r="D65" s="9">
        <v>157</v>
      </c>
      <c r="E65">
        <v>86.36363636363636</v>
      </c>
    </row>
    <row r="66" spans="1:5" ht="12.75">
      <c r="A66" s="6">
        <v>100</v>
      </c>
      <c r="B66">
        <v>1</v>
      </c>
      <c r="C66" s="7">
        <f t="shared" si="1"/>
        <v>100</v>
      </c>
      <c r="D66" s="9">
        <v>171</v>
      </c>
      <c r="E66">
        <v>100</v>
      </c>
    </row>
    <row r="67" spans="1:5" ht="12.75">
      <c r="A67" s="6">
        <v>96.96969696969697</v>
      </c>
      <c r="B67">
        <v>1</v>
      </c>
      <c r="C67" s="7">
        <f t="shared" si="1"/>
        <v>96.96969696969697</v>
      </c>
      <c r="D67" s="9">
        <v>186.12</v>
      </c>
      <c r="E67">
        <v>96.96969696969697</v>
      </c>
    </row>
    <row r="68" spans="1:5" ht="12.75">
      <c r="A68" s="6">
        <v>93.44262295081968</v>
      </c>
      <c r="B68">
        <v>1</v>
      </c>
      <c r="C68" s="7">
        <f t="shared" si="1"/>
        <v>93.44262295081968</v>
      </c>
      <c r="D68" s="9">
        <v>198</v>
      </c>
      <c r="E68">
        <v>93.44262295081968</v>
      </c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CCNuser</dc:creator>
  <cp:keywords/>
  <dc:description/>
  <cp:lastModifiedBy>djohnson</cp:lastModifiedBy>
  <cp:lastPrinted>2012-01-26T19:49:59Z</cp:lastPrinted>
  <dcterms:created xsi:type="dcterms:W3CDTF">2005-02-01T19:55:56Z</dcterms:created>
  <dcterms:modified xsi:type="dcterms:W3CDTF">2022-04-25T22:01:32Z</dcterms:modified>
  <cp:category/>
  <cp:version/>
  <cp:contentType/>
  <cp:contentStatus/>
</cp:coreProperties>
</file>