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6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<sst xmlns="http://schemas.openxmlformats.org/spreadsheetml/2006/main" count="53" uniqueCount="43">
  <si>
    <t>Ff</t>
  </si>
  <si>
    <t>GTonC/ppm</t>
  </si>
  <si>
    <t>Term</t>
  </si>
  <si>
    <t>Value</t>
  </si>
  <si>
    <t>Units</t>
  </si>
  <si>
    <t>GTon/yr</t>
  </si>
  <si>
    <t>ppm</t>
  </si>
  <si>
    <t>permil/yr</t>
  </si>
  <si>
    <t>permil</t>
  </si>
  <si>
    <t>Symbol</t>
  </si>
  <si>
    <t>C</t>
  </si>
  <si>
    <t>dC/dt</t>
  </si>
  <si>
    <t>Fo</t>
  </si>
  <si>
    <t>Fb</t>
  </si>
  <si>
    <t>GTon permil/yr</t>
  </si>
  <si>
    <t>Fo+Fb</t>
  </si>
  <si>
    <t>d(del13C)/dt</t>
  </si>
  <si>
    <t>del-f</t>
  </si>
  <si>
    <t>del-a</t>
  </si>
  <si>
    <t>del-ao</t>
  </si>
  <si>
    <t>del-ab</t>
  </si>
  <si>
    <t>Fossil Fuel flux</t>
  </si>
  <si>
    <t>CO2 concentration</t>
  </si>
  <si>
    <t>CO2 'burden'</t>
  </si>
  <si>
    <t>CO2 growth rate</t>
  </si>
  <si>
    <t>del13C growth rate</t>
  </si>
  <si>
    <t>del of Fossil Fuel flux</t>
  </si>
  <si>
    <t>del of Atmosphere</t>
  </si>
  <si>
    <t>Atmosphere-ocean fractionation</t>
  </si>
  <si>
    <t>Photosynthetic fractionation</t>
  </si>
  <si>
    <t>del of Atmosphere-ocean flux</t>
  </si>
  <si>
    <t>del of Atmosphere-biosphere flux</t>
  </si>
  <si>
    <t>Net Surface flux</t>
  </si>
  <si>
    <t>Ocean disequilibrium flux</t>
  </si>
  <si>
    <t>Terrestrial disequilibrium flux</t>
  </si>
  <si>
    <t>Total disequilibrium flux</t>
  </si>
  <si>
    <t>Net Ocean Flux</t>
  </si>
  <si>
    <t>Net Terrestrial Flux</t>
  </si>
  <si>
    <t>Changeable parameters are in blue</t>
  </si>
  <si>
    <t>eps-oa</t>
  </si>
  <si>
    <t>eps-ab</t>
  </si>
  <si>
    <t>del='delta' and eps='epsilon'</t>
  </si>
  <si>
    <t>eps-ab is more commonly written as eps-photosynthesis or simply as capital delta (where the sign is positive.)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</si>
</sst>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0"/>
  <sheetViews>
    <sheetView tabSelected="1" workbookViewId="0" topLeftCell="A1">
      <selection activeCell="C7" sqref="C7"/>
    </sheetView>
  </sheetViews>
  <sheetFormatPr defaultColWidth="9.140625" defaultRowHeight="12.75"/>
  <cols>
    <col min="1" max="1" width="27.7109375" style="0" bestFit="1" customWidth="1"/>
    <col min="2" max="2" width="11.00390625" style="0" bestFit="1" customWidth="1"/>
    <col min="3" max="3" width="9.00390625" style="0" customWidth="1"/>
  </cols>
  <sheetData>
    <row r="2" ht="12.75">
      <c r="A2" t="s">
        <v>41</v>
      </c>
    </row>
    <row r="4" spans="1:4" ht="12.75">
      <c r="A4" s="1" t="s">
        <v>2</v>
      </c>
      <c r="B4" s="1" t="s">
        <v>9</v>
      </c>
      <c r="C4" s="1" t="s">
        <v>3</v>
      </c>
      <c r="D4" s="1" t="s">
        <v>4</v>
      </c>
    </row>
    <row r="5" spans="1:3" ht="12.75">
      <c r="A5" t="s">
        <v>1</v>
      </c>
      <c r="C5" s="2">
        <f>5.14/29*12</f>
        <v>2.126896551724138</v>
      </c>
    </row>
    <row r="6" spans="1:4" ht="12.75">
      <c r="A6" s="6" t="s">
        <v>21</v>
      </c>
      <c r="B6" s="6" t="s">
        <v>0</v>
      </c>
      <c r="C6" s="7">
        <v>6.2</v>
      </c>
      <c r="D6" t="s">
        <v>5</v>
      </c>
    </row>
    <row r="7" spans="1:4" ht="12.75">
      <c r="A7" s="6" t="s">
        <v>22</v>
      </c>
      <c r="B7" s="6"/>
      <c r="C7" s="7">
        <v>370</v>
      </c>
      <c r="D7" t="s">
        <v>6</v>
      </c>
    </row>
    <row r="8" spans="1:4" ht="12.75">
      <c r="A8" t="s">
        <v>23</v>
      </c>
      <c r="B8" t="s">
        <v>10</v>
      </c>
      <c r="C8" s="2">
        <f>370*C5</f>
        <v>786.951724137931</v>
      </c>
      <c r="D8" t="s">
        <v>5</v>
      </c>
    </row>
    <row r="9" spans="1:4" ht="12.75">
      <c r="A9" s="6" t="s">
        <v>24</v>
      </c>
      <c r="B9" s="6" t="s">
        <v>11</v>
      </c>
      <c r="C9" s="7">
        <f>1.24/0.471</f>
        <v>2.6326963906581744</v>
      </c>
      <c r="D9" t="s">
        <v>5</v>
      </c>
    </row>
    <row r="10" spans="1:4" ht="12.75">
      <c r="A10" s="6" t="s">
        <v>25</v>
      </c>
      <c r="B10" s="6" t="s">
        <v>16</v>
      </c>
      <c r="C10" s="8">
        <v>-0.013</v>
      </c>
      <c r="D10" t="s">
        <v>7</v>
      </c>
    </row>
    <row r="11" spans="1:4" ht="12.75">
      <c r="A11" s="3" t="s">
        <v>26</v>
      </c>
      <c r="B11" s="3" t="s">
        <v>17</v>
      </c>
      <c r="C11" s="4">
        <v>-29</v>
      </c>
      <c r="D11" s="3" t="s">
        <v>8</v>
      </c>
    </row>
    <row r="12" spans="1:4" ht="12.75">
      <c r="A12" s="3" t="s">
        <v>27</v>
      </c>
      <c r="B12" s="3" t="s">
        <v>18</v>
      </c>
      <c r="C12" s="4">
        <v>-8</v>
      </c>
      <c r="D12" s="3" t="s">
        <v>8</v>
      </c>
    </row>
    <row r="13" spans="1:4" ht="12.75">
      <c r="A13" s="3" t="s">
        <v>28</v>
      </c>
      <c r="B13" s="3" t="s">
        <v>39</v>
      </c>
      <c r="C13" s="4">
        <v>-2</v>
      </c>
      <c r="D13" s="3" t="s">
        <v>8</v>
      </c>
    </row>
    <row r="14" spans="1:6" ht="12.75">
      <c r="A14" s="3" t="s">
        <v>29</v>
      </c>
      <c r="B14" s="3" t="s">
        <v>40</v>
      </c>
      <c r="C14" s="4">
        <v>-15</v>
      </c>
      <c r="D14" s="3" t="s">
        <v>8</v>
      </c>
      <c r="F14" t="s">
        <v>42</v>
      </c>
    </row>
    <row r="15" spans="1:3" ht="12.75">
      <c r="A15" t="s">
        <v>30</v>
      </c>
      <c r="B15" t="s">
        <v>19</v>
      </c>
      <c r="C15" s="2">
        <f>C13+C$12</f>
        <v>-10</v>
      </c>
    </row>
    <row r="16" spans="1:3" ht="12.75">
      <c r="A16" t="s">
        <v>31</v>
      </c>
      <c r="B16" t="s">
        <v>20</v>
      </c>
      <c r="C16" s="2">
        <f>C14+C$12</f>
        <v>-23</v>
      </c>
    </row>
    <row r="18" spans="1:4" ht="12.75">
      <c r="A18" t="s">
        <v>32</v>
      </c>
      <c r="B18" t="s">
        <v>15</v>
      </c>
      <c r="C18" s="2">
        <f>C9-C6</f>
        <v>-3.5673036093418258</v>
      </c>
      <c r="D18" t="s">
        <v>5</v>
      </c>
    </row>
    <row r="21" spans="1:4" ht="12.75">
      <c r="A21" s="3" t="s">
        <v>33</v>
      </c>
      <c r="C21" s="3">
        <v>65</v>
      </c>
      <c r="D21" s="3" t="s">
        <v>14</v>
      </c>
    </row>
    <row r="22" spans="1:4" ht="12.75">
      <c r="A22" s="3" t="s">
        <v>34</v>
      </c>
      <c r="C22" s="3">
        <v>25</v>
      </c>
      <c r="D22" s="3" t="s">
        <v>14</v>
      </c>
    </row>
    <row r="23" spans="1:4" ht="12.75">
      <c r="A23" t="s">
        <v>35</v>
      </c>
      <c r="C23">
        <f>C22+C21</f>
        <v>90</v>
      </c>
      <c r="D23" t="s">
        <v>14</v>
      </c>
    </row>
    <row r="25" spans="1:4" ht="12.75">
      <c r="A25" t="s">
        <v>36</v>
      </c>
      <c r="B25" t="s">
        <v>12</v>
      </c>
      <c r="C25" s="2">
        <f>(C8*C10-C18*C14-C23-C6*(C11-C12))/(-C14+C13)</f>
        <v>-1.8107635810708063</v>
      </c>
      <c r="D25" t="s">
        <v>5</v>
      </c>
    </row>
    <row r="26" spans="1:4" ht="12.75">
      <c r="A26" t="s">
        <v>37</v>
      </c>
      <c r="B26" t="s">
        <v>13</v>
      </c>
      <c r="C26" s="2">
        <f>C18-C25</f>
        <v>-1.7565400282710195</v>
      </c>
      <c r="D26" t="s">
        <v>5</v>
      </c>
    </row>
    <row r="30" ht="12.75">
      <c r="A30" s="5" t="s">
        <v>38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miller</dc:creator>
  <cp:keywords/>
  <dc:description/>
  <cp:lastModifiedBy>john miller</cp:lastModifiedBy>
  <dcterms:created xsi:type="dcterms:W3CDTF">2001-08-09T18:12:11Z</dcterms:created>
  <dcterms:modified xsi:type="dcterms:W3CDTF">2002-09-17T23:35:30Z</dcterms:modified>
  <cp:category/>
  <cp:version/>
  <cp:contentType/>
  <cp:contentStatus/>
</cp:coreProperties>
</file>